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640" activeTab="1"/>
  </bookViews>
  <sheets>
    <sheet name="Objednavky" sheetId="1" r:id="rId1"/>
    <sheet name="DAM" sheetId="2" r:id="rId2"/>
  </sheets>
  <definedNames>
    <definedName name="_xlnm._FilterDatabase" localSheetId="0" hidden="1">Objednavky!$A$1:$H$1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K9" i="2" l="1"/>
  <c r="E9" i="2" l="1"/>
  <c r="L9" i="2"/>
  <c r="K8" i="2"/>
  <c r="L8" i="2" s="1"/>
  <c r="K7" i="2"/>
  <c r="L7" i="2" s="1"/>
  <c r="K6" i="2"/>
  <c r="L6" i="2" s="1"/>
  <c r="K5" i="2"/>
  <c r="L5" i="2" s="1"/>
  <c r="K4" i="2"/>
  <c r="L4" i="2" s="1"/>
</calcChain>
</file>

<file path=xl/sharedStrings.xml><?xml version="1.0" encoding="utf-8"?>
<sst xmlns="http://schemas.openxmlformats.org/spreadsheetml/2006/main" count="107" uniqueCount="35">
  <si>
    <t>Dátum prijatia objednávky</t>
  </si>
  <si>
    <t>Dodávateľ</t>
  </si>
  <si>
    <t>Druh</t>
  </si>
  <si>
    <t xml:space="preserve">Balenie </t>
  </si>
  <si>
    <t>MJ</t>
  </si>
  <si>
    <t>množstvo</t>
  </si>
  <si>
    <t>hnojivo</t>
  </si>
  <si>
    <t>Liadok</t>
  </si>
  <si>
    <t>t</t>
  </si>
  <si>
    <t>DAM</t>
  </si>
  <si>
    <t>Dátum</t>
  </si>
  <si>
    <t>Odberateľ</t>
  </si>
  <si>
    <t>Nákup</t>
  </si>
  <si>
    <t>Objednané</t>
  </si>
  <si>
    <t>Zostatok</t>
  </si>
  <si>
    <t>dodávateľ</t>
  </si>
  <si>
    <t>5.3.</t>
  </si>
  <si>
    <t>24.2.</t>
  </si>
  <si>
    <t>27.2.</t>
  </si>
  <si>
    <t>VL</t>
  </si>
  <si>
    <t>Dodané spolu</t>
  </si>
  <si>
    <t>Zatial nedodané</t>
  </si>
  <si>
    <t>Tovar</t>
  </si>
  <si>
    <t>BB</t>
  </si>
  <si>
    <t>22.1.</t>
  </si>
  <si>
    <t>Adam</t>
  </si>
  <si>
    <t>Cyril</t>
  </si>
  <si>
    <t>Henrich</t>
  </si>
  <si>
    <t>Daniela</t>
  </si>
  <si>
    <t>Gabriel</t>
  </si>
  <si>
    <t>Jozef</t>
  </si>
  <si>
    <t>František</t>
  </si>
  <si>
    <t>Barbara</t>
  </si>
  <si>
    <t>Emma</t>
  </si>
  <si>
    <t>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</si>
</sst>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D5E3"/>
        <bgColor indexed="64"/>
      </patternFill>
    </fill>
    <fill>
      <patternFill patternType="solid">
        <fgColor rgb="FFFFA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AFCA"/>
      </left>
      <right style="thin">
        <color rgb="FFFFAFCA"/>
      </right>
      <top style="thin">
        <color rgb="FFFFAFCA"/>
      </top>
      <bottom style="thin">
        <color rgb="FFFFAFCA"/>
      </bottom>
      <diagonal/>
    </border>
    <border>
      <left/>
      <right style="thin">
        <color rgb="FFFFAFCA"/>
      </right>
      <top/>
      <bottom style="thin">
        <color rgb="FFFFAFCA"/>
      </bottom>
      <diagonal/>
    </border>
    <border>
      <left style="thin">
        <color rgb="FFFFAFCA"/>
      </left>
      <right style="thin">
        <color rgb="FFFFAFCA"/>
      </right>
      <top/>
      <bottom style="thin">
        <color rgb="FFFFAFCA"/>
      </bottom>
      <diagonal/>
    </border>
    <border>
      <left style="thin">
        <color rgb="FFFFAFCA"/>
      </left>
      <right/>
      <top/>
      <bottom style="thin">
        <color rgb="FFFFAFCA"/>
      </bottom>
      <diagonal/>
    </border>
    <border>
      <left/>
      <right style="thin">
        <color rgb="FFFFAFCA"/>
      </right>
      <top style="thin">
        <color rgb="FFFFAFCA"/>
      </top>
      <bottom style="thin">
        <color rgb="FFFFAFCA"/>
      </bottom>
      <diagonal/>
    </border>
    <border>
      <left style="thin">
        <color rgb="FFFFAFCA"/>
      </left>
      <right/>
      <top style="thin">
        <color rgb="FFFFAFCA"/>
      </top>
      <bottom style="thin">
        <color rgb="FFFFAFCA"/>
      </bottom>
      <diagonal/>
    </border>
    <border>
      <left/>
      <right style="thin">
        <color rgb="FFFFAFCA"/>
      </right>
      <top style="thin">
        <color rgb="FFFFAFCA"/>
      </top>
      <bottom/>
      <diagonal/>
    </border>
    <border>
      <left style="thin">
        <color rgb="FFFFAFCA"/>
      </left>
      <right style="thin">
        <color rgb="FFFFAFCA"/>
      </right>
      <top style="thin">
        <color rgb="FFFFAFCA"/>
      </top>
      <bottom/>
      <diagonal/>
    </border>
    <border>
      <left style="thin">
        <color rgb="FFFFAFCA"/>
      </left>
      <right/>
      <top style="thin">
        <color rgb="FFFFAFCA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164" fontId="1" fillId="0" borderId="0" xfId="0" applyNumberFormat="1" applyFont="1" applyFill="1" applyBorder="1" applyProtection="1"/>
    <xf numFmtId="0" fontId="1" fillId="0" borderId="0" xfId="0" applyFont="1" applyFill="1" applyProtection="1"/>
    <xf numFmtId="0" fontId="2" fillId="0" borderId="0" xfId="0" applyFont="1"/>
    <xf numFmtId="0" fontId="0" fillId="0" borderId="0" xfId="0" applyFont="1"/>
    <xf numFmtId="14" fontId="2" fillId="0" borderId="6" xfId="0" applyNumberFormat="1" applyFont="1" applyFill="1" applyBorder="1" applyProtection="1"/>
    <xf numFmtId="14" fontId="2" fillId="0" borderId="6" xfId="0" applyNumberFormat="1" applyFont="1" applyBorder="1"/>
    <xf numFmtId="14" fontId="5" fillId="0" borderId="6" xfId="0" applyNumberFormat="1" applyFont="1" applyFill="1" applyBorder="1" applyProtection="1"/>
    <xf numFmtId="14" fontId="5" fillId="0" borderId="8" xfId="0" applyNumberFormat="1" applyFont="1" applyFill="1" applyBorder="1" applyProtection="1"/>
    <xf numFmtId="164" fontId="6" fillId="0" borderId="10" xfId="0" applyNumberFormat="1" applyFont="1" applyFill="1" applyBorder="1" applyProtection="1"/>
    <xf numFmtId="164" fontId="1" fillId="0" borderId="7" xfId="0" applyNumberFormat="1" applyFont="1" applyFill="1" applyBorder="1" applyProtection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/>
    <xf numFmtId="2" fontId="2" fillId="0" borderId="7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/>
    <xf numFmtId="2" fontId="5" fillId="0" borderId="10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</cellXfs>
  <cellStyles count="1">
    <cellStyle name="Normálna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rgb="FFFFAFCA"/>
        </left>
        <right/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  <vertical style="thin">
          <color rgb="FFFFAFCA"/>
        </vertical>
        <horizontal style="thin">
          <color rgb="FFFFAFCA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rgb="FFFFD5E3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 style="thin">
          <color rgb="FFC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border>
        <top style="thin">
          <color rgb="FFFFAFCA"/>
        </top>
      </border>
    </dxf>
    <dxf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border>
        <bottom style="thin">
          <color rgb="FFFFAFCA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FFD5E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.0"/>
      <fill>
        <patternFill patternType="none">
          <fgColor indexed="64"/>
          <bgColor auto="1"/>
        </patternFill>
      </fill>
      <border diagonalUp="0" diagonalDown="0" outline="0">
        <left style="thin">
          <color rgb="FFFFAFCA"/>
        </left>
        <right/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rgb="FFFFAFCA"/>
        </right>
        <top style="thin">
          <color rgb="FFFFAFCA"/>
        </top>
        <bottom style="thin">
          <color rgb="FFFFAFCA"/>
        </bottom>
      </border>
      <protection locked="1" hidden="0"/>
    </dxf>
    <dxf>
      <border>
        <top style="thin">
          <color rgb="FFFFAFCA"/>
        </top>
      </border>
    </dxf>
    <dxf>
      <border diagonalUp="0" diagonalDown="0">
        <left style="thin">
          <color rgb="FFFFAFCA"/>
        </left>
        <right style="thin">
          <color rgb="FFFFAFCA"/>
        </right>
        <top style="thin">
          <color rgb="FFFFAFCA"/>
        </top>
        <bottom style="thin">
          <color rgb="FFFFAFCA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rgb="FFFFAFCA"/>
        </bottom>
      </border>
    </dxf>
    <dxf>
      <font>
        <b/>
      </font>
      <fill>
        <patternFill patternType="solid">
          <fgColor indexed="64"/>
          <bgColor rgb="FFFFD5E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AFCA"/>
        </left>
        <right style="thin">
          <color rgb="FFFFAFCA"/>
        </right>
        <top/>
        <bottom/>
      </border>
    </dxf>
  </dxfs>
  <tableStyles count="0" defaultTableStyle="TableStyleMedium2" defaultPivotStyle="PivotStyleLight16"/>
  <colors>
    <mruColors>
      <color rgb="FFFFD5E3"/>
      <color rgb="FFFFA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19</xdr:row>
      <xdr:rowOff>9525</xdr:rowOff>
    </xdr:from>
    <xdr:to>
      <xdr:col>9</xdr:col>
      <xdr:colOff>530835</xdr:colOff>
      <xdr:row>24</xdr:row>
      <xdr:rowOff>156048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3657600"/>
          <a:ext cx="1064235" cy="956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1</xdr:row>
      <xdr:rowOff>47625</xdr:rowOff>
    </xdr:from>
    <xdr:to>
      <xdr:col>24</xdr:col>
      <xdr:colOff>485775</xdr:colOff>
      <xdr:row>17</xdr:row>
      <xdr:rowOff>180975</xdr:rowOff>
    </xdr:to>
    <xdr:sp macro="" textlink="">
      <xdr:nvSpPr>
        <xdr:cNvPr id="2" name="BlokTextu 1"/>
        <xdr:cNvSpPr txBox="1"/>
      </xdr:nvSpPr>
      <xdr:spPr>
        <a:xfrm>
          <a:off x="9334500" y="238125"/>
          <a:ext cx="69342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/>
            <a:t>Dobrý deň,</a:t>
          </a:r>
        </a:p>
        <a:p>
          <a:endParaRPr lang="sk-SK"/>
        </a:p>
        <a:p>
          <a:r>
            <a:rPr lang="sk-SK"/>
            <a:t>mal by som otázku ohľadne práce s excelom. Mám databázu, v ktorej na prvom hárku je v prvom stĺpci klient, v druhom je chemikália, v treťom objem, ktorý si daný klient objednal a vo štvrtom dátum kedy si objednal. Zvyšné hárky mám nazvané ako máme chemikálie. A na každej tejto karte evidujeme, že z danej chemikálie kto koľko objednal a v ktorý deň. </a:t>
          </a:r>
        </a:p>
        <a:p>
          <a:r>
            <a:rPr lang="sk-SK" b="1"/>
            <a:t>Ja by som potreboval vytvoriť vzorec/funkciu do hárkov s chemikáliami, ktorá mi na základe toho, že na karte chemikálie zadám meno, automaticky z prvého hárku potiahne, že koľko si daný klient objednal. </a:t>
          </a:r>
          <a:r>
            <a:rPr lang="sk-SK"/>
            <a:t>Zatiaľ som rozmýšľal smerom, že by som potreboval funkciu, ktorá bude vyhľadávať chemikáliu A a zároveň aj Meno na prvom hárku a vráti nám požadovanú hodnotu (objem objednanej chemikálie A). </a:t>
          </a:r>
        </a:p>
        <a:p>
          <a:r>
            <a:rPr lang="sk-SK"/>
            <a:t>Ďalej som rozmýšľal, ako by sa to dalo ošetriť, keby jeden človek objednával viackrát s odstupom mesiaca napríklad. Dúfam že som svoj problém opísal dostatočne zrozumiteľne. </a:t>
          </a:r>
        </a:p>
        <a:p>
          <a:endParaRPr lang="sk-SK"/>
        </a:p>
        <a:p>
          <a:r>
            <a:rPr lang="sk-SK"/>
            <a:t>Vopred ďakujem za Vašu pomoc. </a:t>
          </a:r>
        </a:p>
        <a:p>
          <a:endParaRPr lang="sk-SK"/>
        </a:p>
        <a:p>
          <a:r>
            <a:rPr lang="sk-SK"/>
            <a:t>S pozdravom Marián</a:t>
          </a:r>
          <a:endParaRPr lang="sk-SK" sz="1100"/>
        </a:p>
      </xdr:txBody>
    </xdr:sp>
    <xdr:clientData/>
  </xdr:twoCellAnchor>
  <xdr:twoCellAnchor editAs="oneCell">
    <xdr:from>
      <xdr:col>9</xdr:col>
      <xdr:colOff>466725</xdr:colOff>
      <xdr:row>10</xdr:row>
      <xdr:rowOff>66675</xdr:rowOff>
    </xdr:from>
    <xdr:to>
      <xdr:col>10</xdr:col>
      <xdr:colOff>921360</xdr:colOff>
      <xdr:row>15</xdr:row>
      <xdr:rowOff>70323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971675"/>
          <a:ext cx="1064235" cy="9561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uľka4" displayName="Tabuľka4" ref="A1:H18" totalsRowShown="0" headerRowDxfId="29" dataDxfId="27" headerRowBorderDxfId="28" tableBorderDxfId="26" totalsRowBorderDxfId="25">
  <sortState ref="A2:H16">
    <sortCondition descending="1" ref="A1:A16"/>
  </sortState>
  <tableColumns count="8">
    <tableColumn id="1" name="Dátum prijatia objednávky" dataDxfId="24"/>
    <tableColumn id="2" name="Odberateľ" dataDxfId="23"/>
    <tableColumn id="3" name="Dodávateľ" dataDxfId="22"/>
    <tableColumn id="4" name="Druh" dataDxfId="21"/>
    <tableColumn id="5" name="Tovar" dataDxfId="20"/>
    <tableColumn id="6" name="Balenie " dataDxfId="19"/>
    <tableColumn id="7" name="MJ" dataDxfId="18"/>
    <tableColumn id="8" name="množstvo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uľka14" displayName="Tabuľka14" ref="A3:L9" totalsRowShown="0" headerRowDxfId="16" dataDxfId="14" headerRowBorderDxfId="15" tableBorderDxfId="13" totalsRowBorderDxfId="12">
  <tableColumns count="12">
    <tableColumn id="1" name="Dátum" dataDxfId="11"/>
    <tableColumn id="2" name="Odberateľ" dataDxfId="10"/>
    <tableColumn id="3" name="Nákup" dataDxfId="9"/>
    <tableColumn id="4" name="Objednané" dataDxfId="8">
      <calculatedColumnFormula>IFERROR(VLOOKUP(""&amp;A4&amp;""&amp;B4&amp;""&amp;$A$1&amp;"",CHOOSE({1,2},Objednavky!A:A&amp;Objednavky!B:B&amp;Objednavky!E:E,Objednavky!H:H),2,FALSE),"")</calculatedColumnFormula>
    </tableColumn>
    <tableColumn id="5" name="Zostatok" dataDxfId="7">
      <calculatedColumnFormula>E3+C4-D4</calculatedColumnFormula>
    </tableColumn>
    <tableColumn id="7" name="dodávateľ" dataDxfId="6"/>
    <tableColumn id="8" name="22.1." dataDxfId="5"/>
    <tableColumn id="13" name="24.2." dataDxfId="4"/>
    <tableColumn id="16" name="27.2." dataDxfId="3"/>
    <tableColumn id="17" name="5.3." dataDxfId="2"/>
    <tableColumn id="18" name="Dodané spolu" dataDxfId="1">
      <calculatedColumnFormula>SUM(G4:J4)</calculatedColumnFormula>
    </tableColumn>
    <tableColumn id="19" name="Zatial nedodané" dataDxfId="0">
      <calculatedColumnFormula>D4-K4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N10" sqref="N10"/>
    </sheetView>
  </sheetViews>
  <sheetFormatPr defaultColWidth="8.85546875" defaultRowHeight="12.75" x14ac:dyDescent="0.2"/>
  <cols>
    <col min="1" max="1" width="13.5703125" style="1" customWidth="1"/>
    <col min="2" max="2" width="23.7109375" style="1" customWidth="1"/>
    <col min="3" max="3" width="12.42578125" style="1" customWidth="1"/>
    <col min="4" max="4" width="7.42578125" style="1" customWidth="1"/>
    <col min="5" max="5" width="22.28515625" style="1" customWidth="1"/>
    <col min="6" max="6" width="10.7109375" style="2" customWidth="1"/>
    <col min="7" max="7" width="5.7109375" style="1" customWidth="1"/>
    <col min="8" max="8" width="12" style="3" bestFit="1" customWidth="1"/>
    <col min="9" max="16384" width="8.85546875" style="4"/>
  </cols>
  <sheetData>
    <row r="1" spans="1:8" s="1" customFormat="1" ht="45" x14ac:dyDescent="0.2">
      <c r="A1" s="13" t="s">
        <v>0</v>
      </c>
      <c r="B1" s="14" t="s">
        <v>11</v>
      </c>
      <c r="C1" s="14" t="s">
        <v>1</v>
      </c>
      <c r="D1" s="14" t="s">
        <v>2</v>
      </c>
      <c r="E1" s="14" t="s">
        <v>22</v>
      </c>
      <c r="F1" s="14" t="s">
        <v>3</v>
      </c>
      <c r="G1" s="14" t="s">
        <v>4</v>
      </c>
      <c r="H1" s="15" t="s">
        <v>5</v>
      </c>
    </row>
    <row r="2" spans="1:8" ht="15" x14ac:dyDescent="0.25">
      <c r="A2" s="7">
        <v>42045</v>
      </c>
      <c r="B2" s="16" t="s">
        <v>27</v>
      </c>
      <c r="C2" s="17"/>
      <c r="D2" s="17" t="s">
        <v>6</v>
      </c>
      <c r="E2" s="17" t="s">
        <v>7</v>
      </c>
      <c r="F2" s="17" t="s">
        <v>23</v>
      </c>
      <c r="G2" s="17" t="s">
        <v>8</v>
      </c>
      <c r="H2" s="12">
        <v>15</v>
      </c>
    </row>
    <row r="3" spans="1:8" ht="15" x14ac:dyDescent="0.25">
      <c r="A3" s="7">
        <v>42040</v>
      </c>
      <c r="B3" s="16" t="s">
        <v>26</v>
      </c>
      <c r="C3" s="17"/>
      <c r="D3" s="17" t="s">
        <v>6</v>
      </c>
      <c r="E3" s="17" t="s">
        <v>7</v>
      </c>
      <c r="F3" s="17" t="s">
        <v>19</v>
      </c>
      <c r="G3" s="17" t="s">
        <v>8</v>
      </c>
      <c r="H3" s="12">
        <v>10</v>
      </c>
    </row>
    <row r="4" spans="1:8" ht="15" x14ac:dyDescent="0.25">
      <c r="A4" s="7">
        <v>42039</v>
      </c>
      <c r="B4" s="16" t="s">
        <v>25</v>
      </c>
      <c r="C4" s="17"/>
      <c r="D4" s="17" t="s">
        <v>6</v>
      </c>
      <c r="E4" s="17" t="s">
        <v>7</v>
      </c>
      <c r="F4" s="17" t="s">
        <v>23</v>
      </c>
      <c r="G4" s="17" t="s">
        <v>8</v>
      </c>
      <c r="H4" s="12">
        <v>10</v>
      </c>
    </row>
    <row r="5" spans="1:8" ht="15" x14ac:dyDescent="0.25">
      <c r="A5" s="7">
        <v>42038</v>
      </c>
      <c r="B5" s="16" t="s">
        <v>28</v>
      </c>
      <c r="C5" s="17"/>
      <c r="D5" s="17" t="s">
        <v>6</v>
      </c>
      <c r="E5" s="17" t="s">
        <v>9</v>
      </c>
      <c r="F5" s="17"/>
      <c r="G5" s="17" t="s">
        <v>8</v>
      </c>
      <c r="H5" s="12">
        <v>30</v>
      </c>
    </row>
    <row r="6" spans="1:8" ht="15" x14ac:dyDescent="0.25">
      <c r="A6" s="7">
        <v>42038</v>
      </c>
      <c r="B6" s="16" t="s">
        <v>29</v>
      </c>
      <c r="C6" s="17"/>
      <c r="D6" s="17" t="s">
        <v>6</v>
      </c>
      <c r="E6" s="17" t="s">
        <v>7</v>
      </c>
      <c r="F6" s="17" t="s">
        <v>23</v>
      </c>
      <c r="G6" s="17" t="s">
        <v>8</v>
      </c>
      <c r="H6" s="12">
        <v>20</v>
      </c>
    </row>
    <row r="7" spans="1:8" ht="15" x14ac:dyDescent="0.25">
      <c r="A7" s="7">
        <v>42038</v>
      </c>
      <c r="B7" s="16" t="s">
        <v>30</v>
      </c>
      <c r="C7" s="17"/>
      <c r="D7" s="17" t="s">
        <v>6</v>
      </c>
      <c r="E7" s="17" t="s">
        <v>7</v>
      </c>
      <c r="F7" s="17" t="s">
        <v>19</v>
      </c>
      <c r="G7" s="17" t="s">
        <v>8</v>
      </c>
      <c r="H7" s="12">
        <v>20</v>
      </c>
    </row>
    <row r="8" spans="1:8" ht="15" x14ac:dyDescent="0.25">
      <c r="A8" s="7">
        <v>42030</v>
      </c>
      <c r="B8" s="16" t="s">
        <v>26</v>
      </c>
      <c r="C8" s="17"/>
      <c r="D8" s="17" t="s">
        <v>6</v>
      </c>
      <c r="E8" s="17" t="s">
        <v>9</v>
      </c>
      <c r="F8" s="17"/>
      <c r="G8" s="17" t="s">
        <v>8</v>
      </c>
      <c r="H8" s="12">
        <v>30</v>
      </c>
    </row>
    <row r="9" spans="1:8" ht="15" x14ac:dyDescent="0.25">
      <c r="A9" s="7">
        <v>42030</v>
      </c>
      <c r="B9" s="16" t="s">
        <v>31</v>
      </c>
      <c r="C9" s="17"/>
      <c r="D9" s="17" t="s">
        <v>6</v>
      </c>
      <c r="E9" s="17" t="s">
        <v>7</v>
      </c>
      <c r="F9" s="17" t="s">
        <v>23</v>
      </c>
      <c r="G9" s="17" t="s">
        <v>8</v>
      </c>
      <c r="H9" s="12">
        <v>35</v>
      </c>
    </row>
    <row r="10" spans="1:8" ht="15" x14ac:dyDescent="0.25">
      <c r="A10" s="7">
        <v>42030</v>
      </c>
      <c r="B10" s="16" t="s">
        <v>31</v>
      </c>
      <c r="C10" s="17"/>
      <c r="D10" s="17" t="s">
        <v>6</v>
      </c>
      <c r="E10" s="17" t="s">
        <v>7</v>
      </c>
      <c r="F10" s="17" t="s">
        <v>19</v>
      </c>
      <c r="G10" s="17" t="s">
        <v>8</v>
      </c>
      <c r="H10" s="12">
        <v>30</v>
      </c>
    </row>
    <row r="11" spans="1:8" ht="15" x14ac:dyDescent="0.25">
      <c r="A11" s="7">
        <v>42027</v>
      </c>
      <c r="B11" s="16" t="s">
        <v>32</v>
      </c>
      <c r="C11" s="17"/>
      <c r="D11" s="17" t="s">
        <v>6</v>
      </c>
      <c r="E11" s="17" t="s">
        <v>9</v>
      </c>
      <c r="F11" s="17"/>
      <c r="G11" s="17" t="s">
        <v>8</v>
      </c>
      <c r="H11" s="12">
        <v>20</v>
      </c>
    </row>
    <row r="12" spans="1:8" ht="15" x14ac:dyDescent="0.25">
      <c r="A12" s="7">
        <v>42027</v>
      </c>
      <c r="B12" s="16" t="s">
        <v>25</v>
      </c>
      <c r="C12" s="17"/>
      <c r="D12" s="17" t="s">
        <v>6</v>
      </c>
      <c r="E12" s="17" t="s">
        <v>7</v>
      </c>
      <c r="F12" s="17" t="s">
        <v>23</v>
      </c>
      <c r="G12" s="17" t="s">
        <v>8</v>
      </c>
      <c r="H12" s="12">
        <v>45</v>
      </c>
    </row>
    <row r="13" spans="1:8" ht="15" x14ac:dyDescent="0.25">
      <c r="A13" s="7">
        <v>42027</v>
      </c>
      <c r="B13" s="16" t="s">
        <v>26</v>
      </c>
      <c r="C13" s="17"/>
      <c r="D13" s="17" t="s">
        <v>6</v>
      </c>
      <c r="E13" s="17" t="s">
        <v>7</v>
      </c>
      <c r="F13" s="17" t="s">
        <v>19</v>
      </c>
      <c r="G13" s="17" t="s">
        <v>8</v>
      </c>
      <c r="H13" s="12">
        <v>40</v>
      </c>
    </row>
    <row r="14" spans="1:8" ht="15" x14ac:dyDescent="0.25">
      <c r="A14" s="8">
        <v>42025</v>
      </c>
      <c r="B14" s="16" t="s">
        <v>25</v>
      </c>
      <c r="C14" s="17"/>
      <c r="D14" s="17" t="s">
        <v>6</v>
      </c>
      <c r="E14" s="17" t="s">
        <v>9</v>
      </c>
      <c r="F14" s="17"/>
      <c r="G14" s="17" t="s">
        <v>8</v>
      </c>
      <c r="H14" s="12">
        <v>10</v>
      </c>
    </row>
    <row r="15" spans="1:8" ht="15" x14ac:dyDescent="0.25">
      <c r="A15" s="8">
        <v>42025</v>
      </c>
      <c r="B15" s="16" t="s">
        <v>33</v>
      </c>
      <c r="C15" s="17"/>
      <c r="D15" s="17" t="s">
        <v>6</v>
      </c>
      <c r="E15" s="17" t="s">
        <v>7</v>
      </c>
      <c r="F15" s="17" t="s">
        <v>23</v>
      </c>
      <c r="G15" s="17" t="s">
        <v>8</v>
      </c>
      <c r="H15" s="12">
        <v>15</v>
      </c>
    </row>
    <row r="16" spans="1:8" ht="15" x14ac:dyDescent="0.25">
      <c r="A16" s="8">
        <v>42025</v>
      </c>
      <c r="B16" s="16" t="s">
        <v>34</v>
      </c>
      <c r="C16" s="17"/>
      <c r="D16" s="17" t="s">
        <v>6</v>
      </c>
      <c r="E16" s="17" t="s">
        <v>7</v>
      </c>
      <c r="F16" s="17" t="s">
        <v>19</v>
      </c>
      <c r="G16" s="17" t="s">
        <v>8</v>
      </c>
      <c r="H16" s="12">
        <v>50</v>
      </c>
    </row>
    <row r="17" spans="1:8" ht="15" x14ac:dyDescent="0.25">
      <c r="A17" s="9">
        <v>42101</v>
      </c>
      <c r="B17" s="16" t="s">
        <v>34</v>
      </c>
      <c r="C17" s="17"/>
      <c r="D17" s="17" t="s">
        <v>6</v>
      </c>
      <c r="E17" s="17" t="s">
        <v>7</v>
      </c>
      <c r="F17" s="17" t="s">
        <v>19</v>
      </c>
      <c r="G17" s="17" t="s">
        <v>8</v>
      </c>
      <c r="H17" s="12">
        <v>50</v>
      </c>
    </row>
    <row r="18" spans="1:8" ht="15" x14ac:dyDescent="0.25">
      <c r="A18" s="10">
        <v>42102</v>
      </c>
      <c r="B18" s="18" t="s">
        <v>34</v>
      </c>
      <c r="C18" s="19"/>
      <c r="D18" s="19" t="s">
        <v>6</v>
      </c>
      <c r="E18" s="20" t="s">
        <v>9</v>
      </c>
      <c r="F18" s="19" t="s">
        <v>19</v>
      </c>
      <c r="G18" s="19" t="s">
        <v>8</v>
      </c>
      <c r="H18" s="11">
        <v>50</v>
      </c>
    </row>
  </sheetData>
  <protectedRanges>
    <protectedRange password="CA55" sqref="W1:JD1048148" name="Right"/>
    <protectedRange password="CA55" sqref="A1:L1 A19:L1048148 A17:A18 C2:L18" name="Left"/>
    <protectedRange algorithmName="SHA-512" hashValue="dDKfHSk39P1EyLWH2f/ijdubx7SVqkObgH1pdF/ZSPGsZTMVGaE7obsHkWEoNUSsECCvWl939Pzu2jztgDAD0Q==" saltValue="PB2OI8mOQf+H1Pxao//hGg==" spinCount="100000" sqref="A5:B5" name="AazN_5"/>
    <protectedRange password="CA55" sqref="A3" name="AazN_1_1"/>
    <protectedRange password="CA55" sqref="A4" name="AazN_2_1"/>
    <protectedRange password="CA55" sqref="B3" name="AazN_3_1"/>
    <protectedRange password="CA55" sqref="B4" name="AazN_4_1"/>
    <protectedRange algorithmName="SHA-512" hashValue="dDKfHSk39P1EyLWH2f/ijdubx7SVqkObgH1pdF/ZSPGsZTMVGaE7obsHkWEoNUSsECCvWl939Pzu2jztgDAD0Q==" saltValue="PB2OI8mOQf+H1Pxao//hGg==" spinCount="100000" sqref="A10:B11" name="AazN"/>
    <protectedRange algorithmName="SHA-512" hashValue="dDKfHSk39P1EyLWH2f/ijdubx7SVqkObgH1pdF/ZSPGsZTMVGaE7obsHkWEoNUSsECCvWl939Pzu2jztgDAD0Q==" saltValue="PB2OI8mOQf+H1Pxao//hGg==" spinCount="100000" sqref="A9:B9" name="AazN_31"/>
    <protectedRange password="CA55" sqref="A7" name="AazN_1_1_1"/>
    <protectedRange password="CA55" sqref="A8" name="AazN_2_1_1"/>
    <protectedRange password="CA55" sqref="B7" name="AazN_3_1_1"/>
    <protectedRange password="CA55" sqref="B8" name="AazN_4_1_1"/>
    <protectedRange algorithmName="SHA-512" hashValue="dDKfHSk39P1EyLWH2f/ijdubx7SVqkObgH1pdF/ZSPGsZTMVGaE7obsHkWEoNUSsECCvWl939Pzu2jztgDAD0Q==" saltValue="PB2OI8mOQf+H1Pxao//hGg==" spinCount="100000" sqref="A15:B15" name="AazN_1"/>
    <protectedRange password="CA55" sqref="A13" name="AazN_1_2"/>
    <protectedRange password="CA55" sqref="A14" name="AazN_2"/>
    <protectedRange password="CA55" sqref="B13" name="AazN_3"/>
    <protectedRange password="CA55" sqref="B14" name="AazN_4"/>
    <protectedRange password="CA55" sqref="A16" name="AazN_7"/>
    <protectedRange password="CA55" sqref="B16:B18" name="AazN_11"/>
  </protectedRange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>
      <selection activeCell="M17" sqref="M17"/>
    </sheetView>
  </sheetViews>
  <sheetFormatPr defaultRowHeight="15" x14ac:dyDescent="0.25"/>
  <cols>
    <col min="1" max="3" width="9.140625" style="6"/>
    <col min="4" max="4" width="14.140625" style="6" bestFit="1" customWidth="1"/>
    <col min="5" max="10" width="9.140625" style="6"/>
    <col min="11" max="11" width="14.28515625" style="6" bestFit="1" customWidth="1"/>
    <col min="12" max="12" width="16.28515625" style="6" bestFit="1" customWidth="1"/>
    <col min="13" max="16384" width="9.140625" style="6"/>
  </cols>
  <sheetData>
    <row r="1" spans="1:12" x14ac:dyDescent="0.25">
      <c r="A1" s="27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28" t="s">
        <v>10</v>
      </c>
      <c r="B3" s="29" t="s">
        <v>11</v>
      </c>
      <c r="C3" s="30" t="s">
        <v>12</v>
      </c>
      <c r="D3" s="33" t="s">
        <v>13</v>
      </c>
      <c r="E3" s="28" t="s">
        <v>14</v>
      </c>
      <c r="F3" s="29" t="s">
        <v>15</v>
      </c>
      <c r="G3" s="29" t="s">
        <v>24</v>
      </c>
      <c r="H3" s="29" t="s">
        <v>17</v>
      </c>
      <c r="I3" s="29" t="s">
        <v>18</v>
      </c>
      <c r="J3" s="29" t="s">
        <v>16</v>
      </c>
      <c r="K3" s="29" t="s">
        <v>20</v>
      </c>
      <c r="L3" s="30" t="s">
        <v>21</v>
      </c>
    </row>
    <row r="4" spans="1:12" x14ac:dyDescent="0.25">
      <c r="A4" s="8">
        <v>42032</v>
      </c>
      <c r="B4" s="35"/>
      <c r="C4" s="23">
        <v>1000</v>
      </c>
      <c r="D4" s="34" t="str">
        <f>IFERROR(VLOOKUP(""&amp;A4&amp;""&amp;B4&amp;""&amp;$A$1&amp;"",CHOOSE({1,2},Objednavky!A:A&amp;Objednavky!B:B&amp;Objednavky!E:E,Objednavky!H:H),2,FALSE),"")</f>
        <v/>
      </c>
      <c r="E4" s="31">
        <v>1000</v>
      </c>
      <c r="F4" s="22"/>
      <c r="G4" s="21"/>
      <c r="H4" s="21"/>
      <c r="I4" s="21"/>
      <c r="J4" s="21"/>
      <c r="K4" s="21">
        <f t="shared" ref="K4:K9" si="0">SUM(G4:J4)</f>
        <v>0</v>
      </c>
      <c r="L4" s="23" t="e">
        <f t="shared" ref="L4:L9" si="1">D4-K4</f>
        <v>#VALUE!</v>
      </c>
    </row>
    <row r="5" spans="1:12" x14ac:dyDescent="0.25">
      <c r="A5" s="8">
        <v>42025</v>
      </c>
      <c r="B5" s="35" t="s">
        <v>25</v>
      </c>
      <c r="C5" s="23"/>
      <c r="D5" s="34" t="str">
        <f>IFERROR(VLOOKUP(""&amp;A5&amp;""&amp;B5&amp;""&amp;$A$1&amp;"",CHOOSE({1,2},Objednavky!A:A&amp;Objednavky!B:B&amp;Objednavky!E:E,Objednavky!H:H),2,FALSE),"")</f>
        <v/>
      </c>
      <c r="E5" s="31">
        <v>1000</v>
      </c>
      <c r="F5" s="22"/>
      <c r="G5" s="21">
        <v>10</v>
      </c>
      <c r="H5" s="21"/>
      <c r="I5" s="21"/>
      <c r="J5" s="21"/>
      <c r="K5" s="21">
        <f t="shared" si="0"/>
        <v>10</v>
      </c>
      <c r="L5" s="23" t="e">
        <f t="shared" si="1"/>
        <v>#VALUE!</v>
      </c>
    </row>
    <row r="6" spans="1:12" x14ac:dyDescent="0.25">
      <c r="A6" s="7">
        <v>42027</v>
      </c>
      <c r="B6" s="36" t="s">
        <v>32</v>
      </c>
      <c r="C6" s="23"/>
      <c r="D6" s="34" t="str">
        <f>IFERROR(VLOOKUP(""&amp;A6&amp;""&amp;B6&amp;""&amp;$A$1&amp;"",CHOOSE({1,2},Objednavky!A:A&amp;Objednavky!B:B&amp;Objednavky!E:E,Objednavky!H:H),2,FALSE),"")</f>
        <v/>
      </c>
      <c r="E6" s="31">
        <v>1000</v>
      </c>
      <c r="F6" s="22"/>
      <c r="G6" s="21"/>
      <c r="H6" s="21">
        <v>10</v>
      </c>
      <c r="I6" s="21">
        <v>10</v>
      </c>
      <c r="J6" s="21"/>
      <c r="K6" s="21">
        <f t="shared" si="0"/>
        <v>20</v>
      </c>
      <c r="L6" s="23" t="e">
        <f t="shared" si="1"/>
        <v>#VALUE!</v>
      </c>
    </row>
    <row r="7" spans="1:12" x14ac:dyDescent="0.25">
      <c r="A7" s="7">
        <v>42030</v>
      </c>
      <c r="B7" s="36" t="s">
        <v>26</v>
      </c>
      <c r="C7" s="23"/>
      <c r="D7" s="34" t="str">
        <f>IFERROR(VLOOKUP(""&amp;A7&amp;""&amp;B7&amp;""&amp;$A$1&amp;"",CHOOSE({1,2},Objednavky!A:A&amp;Objednavky!B:B&amp;Objednavky!E:E,Objednavky!H:H),2,FALSE),"")</f>
        <v/>
      </c>
      <c r="E7" s="31">
        <v>1000</v>
      </c>
      <c r="F7" s="22"/>
      <c r="G7" s="21"/>
      <c r="H7" s="21"/>
      <c r="I7" s="21">
        <v>30</v>
      </c>
      <c r="J7" s="21"/>
      <c r="K7" s="21">
        <f t="shared" si="0"/>
        <v>30</v>
      </c>
      <c r="L7" s="23" t="e">
        <f t="shared" si="1"/>
        <v>#VALUE!</v>
      </c>
    </row>
    <row r="8" spans="1:12" x14ac:dyDescent="0.25">
      <c r="A8" s="7">
        <v>42038</v>
      </c>
      <c r="B8" s="36" t="s">
        <v>28</v>
      </c>
      <c r="C8" s="23"/>
      <c r="D8" s="34" t="str">
        <f>IFERROR(VLOOKUP(""&amp;A8&amp;""&amp;B8&amp;""&amp;$A$1&amp;"",CHOOSE({1,2},Objednavky!A:A&amp;Objednavky!B:B&amp;Objednavky!E:E,Objednavky!H:H),2,FALSE),"")</f>
        <v/>
      </c>
      <c r="E8" s="31">
        <v>1000</v>
      </c>
      <c r="F8" s="22"/>
      <c r="G8" s="21"/>
      <c r="H8" s="21"/>
      <c r="I8" s="21"/>
      <c r="J8" s="21">
        <v>30</v>
      </c>
      <c r="K8" s="21">
        <f t="shared" si="0"/>
        <v>30</v>
      </c>
      <c r="L8" s="23" t="e">
        <f t="shared" si="1"/>
        <v>#VALUE!</v>
      </c>
    </row>
    <row r="9" spans="1:12" x14ac:dyDescent="0.25">
      <c r="A9" s="10">
        <v>42102</v>
      </c>
      <c r="B9" s="37" t="s">
        <v>34</v>
      </c>
      <c r="C9" s="26"/>
      <c r="D9" s="34" t="str">
        <f>IFERROR(VLOOKUP(""&amp;A9&amp;""&amp;B9&amp;""&amp;$A$1&amp;"",CHOOSE({1,2},Objednavky!A:A&amp;Objednavky!B:B&amp;Objednavky!E:E,Objednavky!H:H),2,FALSE),"")</f>
        <v/>
      </c>
      <c r="E9" s="32" t="e">
        <f>E8+C9-D9</f>
        <v>#VALUE!</v>
      </c>
      <c r="F9" s="25"/>
      <c r="G9" s="24"/>
      <c r="H9" s="24"/>
      <c r="I9" s="24"/>
      <c r="J9" s="24"/>
      <c r="K9" s="24">
        <f t="shared" si="0"/>
        <v>0</v>
      </c>
      <c r="L9" s="26" t="e">
        <f t="shared" si="1"/>
        <v>#VALUE!</v>
      </c>
    </row>
  </sheetData>
  <protectedRanges>
    <protectedRange algorithmName="SHA-512" hashValue="dDKfHSk39P1EyLWH2f/ijdubx7SVqkObgH1pdF/ZSPGsZTMVGaE7obsHkWEoNUSsECCvWl939Pzu2jztgDAD0Q==" saltValue="PB2OI8mOQf+H1Pxao//hGg==" spinCount="100000" sqref="A9" name="AazN_12"/>
    <protectedRange algorithmName="SHA-512" hashValue="dDKfHSk39P1EyLWH2f/ijdubx7SVqkObgH1pdF/ZSPGsZTMVGaE7obsHkWEoNUSsECCvWl939Pzu2jztgDAD0Q==" saltValue="PB2OI8mOQf+H1Pxao//hGg==" spinCount="100000" sqref="A10" name="AazN_13"/>
    <protectedRange algorithmName="SHA-512" hashValue="dDKfHSk39P1EyLWH2f/ijdubx7SVqkObgH1pdF/ZSPGsZTMVGaE7obsHkWEoNUSsECCvWl939Pzu2jztgDAD0Q==" saltValue="PB2OI8mOQf+H1Pxao//hGg==" spinCount="100000" sqref="A11" name="AazN_14"/>
    <protectedRange algorithmName="SHA-512" hashValue="dDKfHSk39P1EyLWH2f/ijdubx7SVqkObgH1pdF/ZSPGsZTMVGaE7obsHkWEoNUSsECCvWl939Pzu2jztgDAD0Q==" saltValue="PB2OI8mOQf+H1Pxao//hGg==" spinCount="100000" sqref="A12" name="AazN_15"/>
    <protectedRange algorithmName="SHA-512" hashValue="dDKfHSk39P1EyLWH2f/ijdubx7SVqkObgH1pdF/ZSPGsZTMVGaE7obsHkWEoNUSsECCvWl939Pzu2jztgDAD0Q==" saltValue="PB2OI8mOQf+H1Pxao//hGg==" spinCount="100000" sqref="A13" name="AazN_17"/>
    <protectedRange algorithmName="SHA-512" hashValue="dDKfHSk39P1EyLWH2f/ijdubx7SVqkObgH1pdF/ZSPGsZTMVGaE7obsHkWEoNUSsECCvWl939Pzu2jztgDAD0Q==" saltValue="PB2OI8mOQf+H1Pxao//hGg==" spinCount="100000" sqref="A14" name="AazN_18"/>
    <protectedRange algorithmName="SHA-512" hashValue="dDKfHSk39P1EyLWH2f/ijdubx7SVqkObgH1pdF/ZSPGsZTMVGaE7obsHkWEoNUSsECCvWl939Pzu2jztgDAD0Q==" saltValue="PB2OI8mOQf+H1Pxao//hGg==" spinCount="100000" sqref="B10" name="AazN_32"/>
    <protectedRange algorithmName="SHA-512" hashValue="dDKfHSk39P1EyLWH2f/ijdubx7SVqkObgH1pdF/ZSPGsZTMVGaE7obsHkWEoNUSsECCvWl939Pzu2jztgDAD0Q==" saltValue="PB2OI8mOQf+H1Pxao//hGg==" spinCount="100000" sqref="B11" name="AazN_33"/>
    <protectedRange algorithmName="SHA-512" hashValue="dDKfHSk39P1EyLWH2f/ijdubx7SVqkObgH1pdF/ZSPGsZTMVGaE7obsHkWEoNUSsECCvWl939Pzu2jztgDAD0Q==" saltValue="PB2OI8mOQf+H1Pxao//hGg==" spinCount="100000" sqref="B12" name="AazN_34"/>
    <protectedRange algorithmName="SHA-512" hashValue="dDKfHSk39P1EyLWH2f/ijdubx7SVqkObgH1pdF/ZSPGsZTMVGaE7obsHkWEoNUSsECCvWl939Pzu2jztgDAD0Q==" saltValue="PB2OI8mOQf+H1Pxao//hGg==" spinCount="100000" sqref="B13" name="AazN_36"/>
    <protectedRange algorithmName="SHA-512" hashValue="dDKfHSk39P1EyLWH2f/ijdubx7SVqkObgH1pdF/ZSPGsZTMVGaE7obsHkWEoNUSsECCvWl939Pzu2jztgDAD0Q==" saltValue="PB2OI8mOQf+H1Pxao//hGg==" spinCount="100000" sqref="B14" name="AazN_37"/>
    <protectedRange algorithmName="SHA-512" hashValue="dDKfHSk39P1EyLWH2f/ijdubx7SVqkObgH1pdF/ZSPGsZTMVGaE7obsHkWEoNUSsECCvWl939Pzu2jztgDAD0Q==" saltValue="PB2OI8mOQf+H1Pxao//hGg==" spinCount="100000" sqref="D10:D16" name="AazN_51"/>
    <protectedRange algorithmName="SHA-512" hashValue="dDKfHSk39P1EyLWH2f/ijdubx7SVqkObgH1pdF/ZSPGsZTMVGaE7obsHkWEoNUSsECCvWl939Pzu2jztgDAD0Q==" saltValue="PB2OI8mOQf+H1Pxao//hGg==" spinCount="100000" sqref="A16" name="AazN_57"/>
    <protectedRange algorithmName="SHA-512" hashValue="dDKfHSk39P1EyLWH2f/ijdubx7SVqkObgH1pdF/ZSPGsZTMVGaE7obsHkWEoNUSsECCvWl939Pzu2jztgDAD0Q==" saltValue="PB2OI8mOQf+H1Pxao//hGg==" spinCount="100000" sqref="A17" name="AazN_58"/>
    <protectedRange algorithmName="SHA-512" hashValue="dDKfHSk39P1EyLWH2f/ijdubx7SVqkObgH1pdF/ZSPGsZTMVGaE7obsHkWEoNUSsECCvWl939Pzu2jztgDAD0Q==" saltValue="PB2OI8mOQf+H1Pxao//hGg==" spinCount="100000" sqref="A18" name="AazN_59"/>
    <protectedRange algorithmName="SHA-512" hashValue="dDKfHSk39P1EyLWH2f/ijdubx7SVqkObgH1pdF/ZSPGsZTMVGaE7obsHkWEoNUSsECCvWl939Pzu2jztgDAD0Q==" saltValue="PB2OI8mOQf+H1Pxao//hGg==" spinCount="100000" sqref="B16" name="AazN_60"/>
    <protectedRange algorithmName="SHA-512" hashValue="dDKfHSk39P1EyLWH2f/ijdubx7SVqkObgH1pdF/ZSPGsZTMVGaE7obsHkWEoNUSsECCvWl939Pzu2jztgDAD0Q==" saltValue="PB2OI8mOQf+H1Pxao//hGg==" spinCount="100000" sqref="B17" name="AazN_61"/>
    <protectedRange algorithmName="SHA-512" hashValue="dDKfHSk39P1EyLWH2f/ijdubx7SVqkObgH1pdF/ZSPGsZTMVGaE7obsHkWEoNUSsECCvWl939Pzu2jztgDAD0Q==" saltValue="PB2OI8mOQf+H1Pxao//hGg==" spinCount="100000" sqref="B18" name="AazN_62"/>
    <protectedRange algorithmName="SHA-512" hashValue="dDKfHSk39P1EyLWH2f/ijdubx7SVqkObgH1pdF/ZSPGsZTMVGaE7obsHkWEoNUSsECCvWl939Pzu2jztgDAD0Q==" saltValue="PB2OI8mOQf+H1Pxao//hGg==" spinCount="100000" sqref="D17" name="AazN_64"/>
    <protectedRange algorithmName="SHA-512" hashValue="dDKfHSk39P1EyLWH2f/ijdubx7SVqkObgH1pdF/ZSPGsZTMVGaE7obsHkWEoNUSsECCvWl939Pzu2jztgDAD0Q==" saltValue="PB2OI8mOQf+H1Pxao//hGg==" spinCount="100000" sqref="D18" name="AazN_65"/>
    <protectedRange algorithmName="SHA-512" hashValue="dDKfHSk39P1EyLWH2f/ijdubx7SVqkObgH1pdF/ZSPGsZTMVGaE7obsHkWEoNUSsECCvWl939Pzu2jztgDAD0Q==" saltValue="PB2OI8mOQf+H1Pxao//hGg==" spinCount="100000" sqref="A21" name="AazN_75"/>
    <protectedRange algorithmName="SHA-512" hashValue="dDKfHSk39P1EyLWH2f/ijdubx7SVqkObgH1pdF/ZSPGsZTMVGaE7obsHkWEoNUSsECCvWl939Pzu2jztgDAD0Q==" saltValue="PB2OI8mOQf+H1Pxao//hGg==" spinCount="100000" sqref="A22" name="AazN_76"/>
    <protectedRange algorithmName="SHA-512" hashValue="dDKfHSk39P1EyLWH2f/ijdubx7SVqkObgH1pdF/ZSPGsZTMVGaE7obsHkWEoNUSsECCvWl939Pzu2jztgDAD0Q==" saltValue="PB2OI8mOQf+H1Pxao//hGg==" spinCount="100000" sqref="A23" name="AazN_77"/>
    <protectedRange algorithmName="SHA-512" hashValue="dDKfHSk39P1EyLWH2f/ijdubx7SVqkObgH1pdF/ZSPGsZTMVGaE7obsHkWEoNUSsECCvWl939Pzu2jztgDAD0Q==" saltValue="PB2OI8mOQf+H1Pxao//hGg==" spinCount="100000" sqref="B21" name="AazN_87"/>
    <protectedRange algorithmName="SHA-512" hashValue="dDKfHSk39P1EyLWH2f/ijdubx7SVqkObgH1pdF/ZSPGsZTMVGaE7obsHkWEoNUSsECCvWl939Pzu2jztgDAD0Q==" saltValue="PB2OI8mOQf+H1Pxao//hGg==" spinCount="100000" sqref="B22" name="AazN_88"/>
    <protectedRange algorithmName="SHA-512" hashValue="dDKfHSk39P1EyLWH2f/ijdubx7SVqkObgH1pdF/ZSPGsZTMVGaE7obsHkWEoNUSsECCvWl939Pzu2jztgDAD0Q==" saltValue="PB2OI8mOQf+H1Pxao//hGg==" spinCount="100000" sqref="B23" name="AazN_89"/>
    <protectedRange algorithmName="SHA-512" hashValue="dDKfHSk39P1EyLWH2f/ijdubx7SVqkObgH1pdF/ZSPGsZTMVGaE7obsHkWEoNUSsECCvWl939Pzu2jztgDAD0Q==" saltValue="PB2OI8mOQf+H1Pxao//hGg==" spinCount="100000" sqref="D21" name="AazN_99"/>
    <protectedRange algorithmName="SHA-512" hashValue="dDKfHSk39P1EyLWH2f/ijdubx7SVqkObgH1pdF/ZSPGsZTMVGaE7obsHkWEoNUSsECCvWl939Pzu2jztgDAD0Q==" saltValue="PB2OI8mOQf+H1Pxao//hGg==" spinCount="100000" sqref="A8:B8" name="AazN_5"/>
    <protectedRange password="CA55" sqref="A6" name="AazN_1_1"/>
    <protectedRange password="CA55" sqref="A7" name="AazN_2_1"/>
    <protectedRange password="CA55" sqref="B6" name="AazN_3_1"/>
    <protectedRange password="CA55" sqref="B7" name="AazN_4_1"/>
    <protectedRange password="CA55" sqref="B9" name="AazN_11"/>
  </protectedRange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Objednavky</vt:lpstr>
      <vt:lpstr>DAM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Viacnásobný VLOOKUP v exceli | Candyman.sk</dc:title>
  <dc:creator>Mašán Marian;Candyman.sk</dc:creator>
  <cp:keywords>Viacnásobný VLOOKUP, Vlookup, funkcia VLOOKUP, Excel</cp:keywords>
  <cp:lastModifiedBy>info@Candyman.sk</cp:lastModifiedBy>
  <dcterms:created xsi:type="dcterms:W3CDTF">2015-03-31T06:34:39Z</dcterms:created>
  <dcterms:modified xsi:type="dcterms:W3CDTF">2015-04-08T17:14:56Z</dcterms:modified>
  <cp:category>Excel návody</cp:category>
</cp:coreProperties>
</file>